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lista Compras\Desktop\"/>
    </mc:Choice>
  </mc:AlternateContent>
  <xr:revisionPtr revIDLastSave="0" documentId="8_{18CDBB4F-95B2-4106-8B33-37EDD16895D0}" xr6:coauthVersionLast="47" xr6:coauthVersionMax="47" xr10:uidLastSave="{00000000-0000-0000-0000-000000000000}"/>
  <bookViews>
    <workbookView xWindow="-120" yWindow="-120" windowWidth="29040" windowHeight="15840" xr2:uid="{206F2306-5C78-4B41-929C-548A2677A543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E77" i="1"/>
  <c r="E78" i="1" s="1"/>
  <c r="D77" i="1"/>
  <c r="F78" i="1" s="1"/>
  <c r="F80" i="1" l="1"/>
</calcChain>
</file>

<file path=xl/sharedStrings.xml><?xml version="1.0" encoding="utf-8"?>
<sst xmlns="http://schemas.openxmlformats.org/spreadsheetml/2006/main" count="248" uniqueCount="208">
  <si>
    <t>AYUNTAMIENTO SANTO DOMINGO OESTE</t>
  </si>
  <si>
    <t xml:space="preserve">Fecha </t>
  </si>
  <si>
    <t>No.- Orden</t>
  </si>
  <si>
    <t>Proveedor</t>
  </si>
  <si>
    <t>RNC</t>
  </si>
  <si>
    <t>Proceso de Contratación</t>
  </si>
  <si>
    <t>Modalidad de Compra</t>
  </si>
  <si>
    <t>Descripcion del  Proceso</t>
  </si>
  <si>
    <t>Valor total de la oferta RD$</t>
  </si>
  <si>
    <t>Compra Directa</t>
  </si>
  <si>
    <t>Compra Menor</t>
  </si>
  <si>
    <t>ASDO-2023-00115</t>
  </si>
  <si>
    <t xml:space="preserve">Kleh National Supply, SRL </t>
  </si>
  <si>
    <t>131-834051</t>
  </si>
  <si>
    <t>ASDO-UC-CD-2023-0071</t>
  </si>
  <si>
    <t xml:space="preserve">Compra Directa </t>
  </si>
  <si>
    <t>Adquisiciòn de Neumàticos, para ser utilizados en la Unidad Asignada a los Bomberos.</t>
  </si>
  <si>
    <t>ASDO-2023-00116</t>
  </si>
  <si>
    <t>Minervino, SRL</t>
  </si>
  <si>
    <t>132-245997</t>
  </si>
  <si>
    <t>ASDO-DAF-CM-2023-0036</t>
  </si>
  <si>
    <t xml:space="preserve">Adquisición de cincuenta mil (50,000) Botellas de agua (16 Onza) personalizadas, a ser administratadas en diferentes actividades de la Institución. </t>
  </si>
  <si>
    <t>ASDO-2023-00118</t>
  </si>
  <si>
    <t xml:space="preserve">Intermediación / Negocios Marte Ramírez, SRL </t>
  </si>
  <si>
    <t>131-483102</t>
  </si>
  <si>
    <t>ASDO-DAF-CM-2023-0038</t>
  </si>
  <si>
    <t>Adquisición de cuatrocientas (400) canastillas, a ser entregadas en operativos ¨ LA ALCALDÍA EN TU BARRIO  llevado a cabo por la Institución.¨</t>
  </si>
  <si>
    <t>ASDO-2023-00120</t>
  </si>
  <si>
    <t>Mujeres Emprendedoras Suplidoras Del Estado Mes, SRL</t>
  </si>
  <si>
    <t>132-271272</t>
  </si>
  <si>
    <t>ASDO-UC-CD-2023-0072</t>
  </si>
  <si>
    <t>Adquisición de Pintura para el embellecimiento del Play de Softball de las Caobas (EL TORONTICO)</t>
  </si>
  <si>
    <t>ASDO-2023-00121</t>
  </si>
  <si>
    <t xml:space="preserve">Peopleware, SRL </t>
  </si>
  <si>
    <t>131-512194</t>
  </si>
  <si>
    <t>ASDO-DAF-CM-2023-0035</t>
  </si>
  <si>
    <t>Contratación de servicios de Telefonía Voz/IP, a ser ofrecidos a esta Alcaldía.</t>
  </si>
  <si>
    <t>ASDO-2023-00123</t>
  </si>
  <si>
    <t>Genius Print Graphic, SRL</t>
  </si>
  <si>
    <t>131-295292</t>
  </si>
  <si>
    <t>ASDO-UC-CD-2023-0074</t>
  </si>
  <si>
    <t>Confección de letreros aprobación y paralización de obra.</t>
  </si>
  <si>
    <t>ASDO-2023-00122</t>
  </si>
  <si>
    <t xml:space="preserve">Enfoque Digital, SRL </t>
  </si>
  <si>
    <t>131-702953</t>
  </si>
  <si>
    <t>ASDO-UC-CD-2023-0075</t>
  </si>
  <si>
    <t>Adquisición de Equipos y Accesorios,  a ser utilizados en el Dpto . de Relaciones Públicas de la Institución.</t>
  </si>
  <si>
    <t>ASDO-2023-00124</t>
  </si>
  <si>
    <t xml:space="preserve">Luyens Comercial, SRL </t>
  </si>
  <si>
    <t>130-630161</t>
  </si>
  <si>
    <t>ASDO-UC-CD-2023-0076</t>
  </si>
  <si>
    <t>Adquisición de cuatro (4) Trimmer y (20) Rollos de hilo de Trimmer, para ser utilizados en los trabajos de limpieza del Municipio.</t>
  </si>
  <si>
    <t>ASDO-2023-00126</t>
  </si>
  <si>
    <t>Allinonesupply, SRL</t>
  </si>
  <si>
    <t>132-271394</t>
  </si>
  <si>
    <t>ASDO-DAF-CM-2023-0039</t>
  </si>
  <si>
    <t xml:space="preserve">Adquisición de herramientas de limpieza y Drenaje, aser utilizadas en los labores de Aseo y Drenaje del Municipio. </t>
  </si>
  <si>
    <t>ASDO-2023-00125</t>
  </si>
  <si>
    <t>Nuroza Group. SRL</t>
  </si>
  <si>
    <t>132-575172</t>
  </si>
  <si>
    <t>ASDO-UC-CD-2023-0077</t>
  </si>
  <si>
    <t>Contratación de almuerzo, para actividad con comunitarioos del Municipio</t>
  </si>
  <si>
    <t>ASDO-2023-00132</t>
  </si>
  <si>
    <t xml:space="preserve">Grupo Monchypi, SRL </t>
  </si>
  <si>
    <t>1318-35996</t>
  </si>
  <si>
    <t>ASDO-DAF-CM-2023-0043</t>
  </si>
  <si>
    <t xml:space="preserve">Compra Menor </t>
  </si>
  <si>
    <t>Adquisición de 2,800 Kits Escolares, a ser entregados a niños de escasos recursos de este Municipio.</t>
  </si>
  <si>
    <t>ASDO-2023-00133</t>
  </si>
  <si>
    <t>Cange Industrial, EIRL</t>
  </si>
  <si>
    <t>131-818994</t>
  </si>
  <si>
    <t>ASO-UC-CD-2023-0083</t>
  </si>
  <si>
    <t xml:space="preserve">Adquisición de cerámica, arena y cemento , a ser utilizados en la terminación de los baños de Funeraria y Dirección de Equipos y Transporte. </t>
  </si>
  <si>
    <t>ASDO-2023-00140</t>
  </si>
  <si>
    <t xml:space="preserve">A.Z. Print Shop, SRL </t>
  </si>
  <si>
    <t>131-407552</t>
  </si>
  <si>
    <t>ASDO-UC-CD-2023-0086</t>
  </si>
  <si>
    <t>Contratación captura de fotos, Impresión de Crnets a color, Clips de Metal y Correas Transparentes, requerida por el Sr. Rafael Aníbal Lebrón, Director de Recursos Humanos de esta Alcaldía.</t>
  </si>
  <si>
    <t>ASDO-2023-00142</t>
  </si>
  <si>
    <t xml:space="preserve">Al Vapor Gastronomik,SRL </t>
  </si>
  <si>
    <t>132-288165</t>
  </si>
  <si>
    <t>ASDO-UC-CD-2023-0088</t>
  </si>
  <si>
    <t xml:space="preserve">Contratación de almuerzo para actividad con comunitarios del Municipio. </t>
  </si>
  <si>
    <t>ASDO-2023-00147</t>
  </si>
  <si>
    <t>ASDO-UC-CD-2023-0092</t>
  </si>
  <si>
    <t xml:space="preserve">Adquisición de cuatro (4) Trimmer y (20) Rollos de hilo de Trimmer, para ser utilizados en los trabajos de limpieza del Municipio. </t>
  </si>
  <si>
    <t>ASDO-2023-00146</t>
  </si>
  <si>
    <t xml:space="preserve">BANDERAS GLOBAL HC, SRL </t>
  </si>
  <si>
    <t>131-157319</t>
  </si>
  <si>
    <t>ASDO-UC-CD-2023-0091</t>
  </si>
  <si>
    <t>Adquisición de Banderas y Astas a ser colocadas en diferentes unidades de esta Alcaldía.</t>
  </si>
  <si>
    <t>ASDO-2023-00148</t>
  </si>
  <si>
    <t>Zlonardi Company, SRL</t>
  </si>
  <si>
    <t>132-412771</t>
  </si>
  <si>
    <t>ASDO-UC-CD-2023-0093</t>
  </si>
  <si>
    <t>Adquisición de pintura a ser utilizadas , en la pintura completa del Parque Los Bnaquitos y la Iglesia Santa Teresita de Jesús, KM.13.</t>
  </si>
  <si>
    <t>ASDO-2023-00151</t>
  </si>
  <si>
    <t>MAET INNOVATIONS TEAM, SRL</t>
  </si>
  <si>
    <t>131-475825</t>
  </si>
  <si>
    <t>ASDO-DAF-CM-2023-0051</t>
  </si>
  <si>
    <t xml:space="preserve">Adqusición de perfiles y vigas, para ser utilizados en la construccción de badenes en diferentes sectores del Municipio. </t>
  </si>
  <si>
    <t>ADO-2023-00154</t>
  </si>
  <si>
    <t xml:space="preserve">COMERCIAL PÉREZ LUCIANO, SRL </t>
  </si>
  <si>
    <t>132-066308</t>
  </si>
  <si>
    <t>ASDO-UC-CD-2023-0097</t>
  </si>
  <si>
    <t xml:space="preserve">Adquisición de desechables, a ser administrados a los diferentes departamentos de esta Alcaldia. </t>
  </si>
  <si>
    <t>ASDO-2023-00156</t>
  </si>
  <si>
    <t xml:space="preserve">PEOPLEWARE, SRL </t>
  </si>
  <si>
    <t>ASDO-UC-CD-2023-0098</t>
  </si>
  <si>
    <t xml:space="preserve">Adquisición de materiales y equipos de redes, para ser utilizados por la Dirección de Tcenología de est Alcaldía. </t>
  </si>
  <si>
    <t>ASDO-2023-00157</t>
  </si>
  <si>
    <t xml:space="preserve">GRUPO CONAMAR, SRL </t>
  </si>
  <si>
    <t>131-960431</t>
  </si>
  <si>
    <t>ASDO-DAF-CM-2023-0053</t>
  </si>
  <si>
    <t xml:space="preserve">Adquisción de Materiales y Equipos para realización de diferentes intervenciones en el Municipio. </t>
  </si>
  <si>
    <t>ASDO-2023-00158</t>
  </si>
  <si>
    <t>FABRICA DE ATAÚDES QUISQUEYA, SRL</t>
  </si>
  <si>
    <t>132-324161</t>
  </si>
  <si>
    <t>ASDO-DAF-CM-2023-0054</t>
  </si>
  <si>
    <t xml:space="preserve"> Adquisición de ataúdes, a ser entregados a personas de escasos recursos del Municipio. </t>
  </si>
  <si>
    <t>ASDO-2023-00164</t>
  </si>
  <si>
    <t xml:space="preserve">RAJD COMERCIAL, SRL </t>
  </si>
  <si>
    <t xml:space="preserve"> 130-969922</t>
  </si>
  <si>
    <t>ASDO-UC-CD-2023-0102</t>
  </si>
  <si>
    <t>Confección de poloshirt bordados, que serán utilizados por la Policia Municipal.</t>
  </si>
  <si>
    <t>ASDO-2023-00165</t>
  </si>
  <si>
    <t>METRO TECNOLOGIA (METROTEC), SRL</t>
  </si>
  <si>
    <t>124-026954</t>
  </si>
  <si>
    <t>ASDO-UC-CD-2023-0103</t>
  </si>
  <si>
    <t xml:space="preserve">Adquisición de controles de Acceso, a ser intalados en la Dirección de Recaudación y Arbitrios, Tesorería y Unidad  de Compras y Contrataciones. </t>
  </si>
  <si>
    <t>ASDO-2023-00168</t>
  </si>
  <si>
    <t xml:space="preserve">LUYENS COMERCIAL, SRL </t>
  </si>
  <si>
    <t>ASDO-UC-CD-2023-0105</t>
  </si>
  <si>
    <t xml:space="preserve">Adquisición de treinta (30) rollos de hilo para trimmer, será utilizados en los trabajos de limpieza de las diferentes Delegaciones. </t>
  </si>
  <si>
    <t>ASDO-2023-00171</t>
  </si>
  <si>
    <t>Alfonso Dental, SRL</t>
  </si>
  <si>
    <t>101-799862</t>
  </si>
  <si>
    <t>ASDO-UC-CD-2023-0107</t>
  </si>
  <si>
    <t xml:space="preserve">Adquisición de Insumos y Equipos Odontológicos, </t>
  </si>
  <si>
    <t>ASDO-2023-00172</t>
  </si>
  <si>
    <t xml:space="preserve">Genius Print Graphic, SRL </t>
  </si>
  <si>
    <t>ASDO-UC-CD-2023-0109</t>
  </si>
  <si>
    <t>Confección de letreros Aprobación de Obra y Paralización de Obra, los cuales serán utilizados en la Dirección General de Planeamiento Urbano.</t>
  </si>
  <si>
    <t>ASDO-2023-00173</t>
  </si>
  <si>
    <t>Abrias Novo Group, SRL</t>
  </si>
  <si>
    <t>132-783018</t>
  </si>
  <si>
    <t>ASDO-UC-CD-20230110</t>
  </si>
  <si>
    <t>Adquisición de materiales de limpieza, para ser utilizado en nuestra Alcaldía.</t>
  </si>
  <si>
    <t>ASDO-2023-00176</t>
  </si>
  <si>
    <t>Constructora y Servicios Abreu Camilo &amp; Demás, SRL</t>
  </si>
  <si>
    <t>132-205863</t>
  </si>
  <si>
    <t>ASDO-UC-CD-2023-0111</t>
  </si>
  <si>
    <t>Contratación mano de obra, para pintura en diferentes lugares del Municipio.</t>
  </si>
  <si>
    <t>ASDO-2023-00178</t>
  </si>
  <si>
    <t>Proway Import, SRL</t>
  </si>
  <si>
    <t>131-811728</t>
  </si>
  <si>
    <t>ASDO-UC-CD-2023-0113</t>
  </si>
  <si>
    <t>Adquisición de Lámparas de superficie y empotrada, a ser instaladas en Funeraria de Hato Nuevo, Manoguayabo.</t>
  </si>
  <si>
    <t>ASDO-2023-00179</t>
  </si>
  <si>
    <t>Grupo Conamar, SRL</t>
  </si>
  <si>
    <t>ASDO-UC-CD-2023-0114</t>
  </si>
  <si>
    <t xml:space="preserve">Adquisición de materiales reparaciones Galpón Inespre donadoal Ayuntamiento Santo Domingo Oeste. </t>
  </si>
  <si>
    <t>ASDO-2023-00182</t>
  </si>
  <si>
    <t xml:space="preserve">Comercial Pérez Luciano </t>
  </si>
  <si>
    <t>ASDO-UC-CD-2023-0116</t>
  </si>
  <si>
    <t>Adquisición Toner, a ser utilizados en los diferentes Departamento de esta Alcaldía.</t>
  </si>
  <si>
    <t>ASDO-2023-00186</t>
  </si>
  <si>
    <t xml:space="preserve">Comercial Pérez Luciano, SRL </t>
  </si>
  <si>
    <t>ASDO-DAF-CM-2023-0059</t>
  </si>
  <si>
    <t xml:space="preserve">Compra Menor  </t>
  </si>
  <si>
    <t xml:space="preserve"> Adquisición de Materiales Gastables, a ser utilizados en los diferentes departamentos de esta Alcaldía. </t>
  </si>
  <si>
    <t>ASDO-2023-00185</t>
  </si>
  <si>
    <t>Alfonsso Dental, SRL</t>
  </si>
  <si>
    <t>ASDO-UC-CD-2023-0120</t>
  </si>
  <si>
    <t>Adquisición de Insumos y Equipos Odontológico, a ser utilizados en el consultorio Odontológico de esta Alcaldía.</t>
  </si>
  <si>
    <t>ASDO-2023-00190</t>
  </si>
  <si>
    <t>Qualipliers, EIRL</t>
  </si>
  <si>
    <t>ASDO-UC-CD-2023-0123</t>
  </si>
  <si>
    <t xml:space="preserve">Compra Directa     </t>
  </si>
  <si>
    <t xml:space="preserve">Adquisición de Mobiliario y Equipos de oficina, a ser utilizados en diferentes Direcciones de esta Alcaldía. </t>
  </si>
  <si>
    <t>ASDO-2023-00191</t>
  </si>
  <si>
    <t xml:space="preserve">All Office Solutions TS, SRL </t>
  </si>
  <si>
    <t>ASDO-2023-00198</t>
  </si>
  <si>
    <t xml:space="preserve">Suplimarlia, SRL </t>
  </si>
  <si>
    <t>ASDO-UC-CD-2023-0127</t>
  </si>
  <si>
    <t xml:space="preserve">Contratación servicio Pulido y Brillado de pisos, en la funeraria de Hato Nuevo de Manoguayabo. </t>
  </si>
  <si>
    <t>ASDO-2023-00199</t>
  </si>
  <si>
    <t>ASDO-DAF-CM-2023-0065</t>
  </si>
  <si>
    <t xml:space="preserve">Adquisición de Equipos y Herramientas de Red de Datos, para ser utilizados en Oificinas Medio Ambiente. </t>
  </si>
  <si>
    <t xml:space="preserve">                                      COMPROMETIDOS CON LA TRANSPARENCIA</t>
  </si>
  <si>
    <t xml:space="preserve">                                     DEPARTAMENTO DE COMPRAS Y CONRATACIONES</t>
  </si>
  <si>
    <t>Total</t>
  </si>
  <si>
    <t xml:space="preserve"> 12-dic-2023</t>
  </si>
  <si>
    <t>Mes</t>
  </si>
  <si>
    <t xml:space="preserve"> MIPYMES RD$</t>
  </si>
  <si>
    <t>No MIPYMES RD$</t>
  </si>
  <si>
    <t xml:space="preserve">Tolta RD$: </t>
  </si>
  <si>
    <t xml:space="preserve"> MIPYMES</t>
  </si>
  <si>
    <t>No MIPYMES</t>
  </si>
  <si>
    <t>Porcentajes:</t>
  </si>
  <si>
    <t>MIPYMES MUJER</t>
  </si>
  <si>
    <t xml:space="preserve"> RELACIÓN DE COMPRAS MIPYMES  JULIO - DICIEMBRE 2023</t>
  </si>
  <si>
    <t xml:space="preserve">JULIO 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</si>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</sst>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8" tint="0.59999389629810485"/>
        <bgColor theme="7" tint="0.79998168889431442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5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15" fontId="6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/>
    <xf numFmtId="4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4" fontId="10" fillId="5" borderId="9" xfId="0" applyNumberFormat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/>
    </xf>
    <xf numFmtId="4" fontId="10" fillId="6" borderId="9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68" fontId="2" fillId="0" borderId="4" xfId="2" applyNumberFormat="1" applyFont="1" applyBorder="1" applyAlignment="1">
      <alignment horizontal="center" vertical="center"/>
    </xf>
    <xf numFmtId="168" fontId="2" fillId="0" borderId="4" xfId="2" applyNumberFormat="1" applyFont="1" applyBorder="1" applyAlignment="1">
      <alignment horizontal="center"/>
    </xf>
    <xf numFmtId="44" fontId="2" fillId="0" borderId="4" xfId="1" applyFont="1" applyBorder="1" applyAlignment="1">
      <alignment horizontal="center"/>
    </xf>
    <xf numFmtId="9" fontId="2" fillId="0" borderId="4" xfId="2" applyFont="1" applyBorder="1" applyAlignment="1">
      <alignment horizontal="center" vertical="center"/>
    </xf>
    <xf numFmtId="0" fontId="0" fillId="3" borderId="0" xfId="0" applyFill="1"/>
    <xf numFmtId="0" fontId="11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 MIPYMES </a:t>
            </a:r>
          </a:p>
          <a:p>
            <a:pPr>
              <a:defRPr/>
            </a:pPr>
            <a:r>
              <a:rPr lang="en-US" sz="1600"/>
              <a:t>JULIO-DICIEMBRE </a:t>
            </a:r>
            <a:r>
              <a:rPr lang="en-US" sz="1600" baseline="0"/>
              <a:t>2023</a:t>
            </a:r>
            <a:endParaRPr lang="en-US" sz="16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SISMAP MIPYMES</c:v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53-4054-9F8E-DF64B781E721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53-4054-9F8E-DF64B781E72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[1]Indicadores!$C$39:$D$39</c:f>
              <c:strCache>
                <c:ptCount val="2"/>
                <c:pt idx="0">
                  <c:v> MIPYMES</c:v>
                </c:pt>
                <c:pt idx="1">
                  <c:v>No MIPYMES</c:v>
                </c:pt>
              </c:strCache>
            </c:strRef>
          </c:cat>
          <c:val>
            <c:numRef>
              <c:f>[1]Indicadores!$C$41:$D$41</c:f>
              <c:numCache>
                <c:formatCode>General</c:formatCode>
                <c:ptCount val="2"/>
                <c:pt idx="0">
                  <c:v>0.30718962602853261</c:v>
                </c:pt>
                <c:pt idx="1">
                  <c:v>0.69281037397146727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53-4054-9F8E-DF64B781E72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304799</xdr:colOff>
      <xdr:row>1</xdr:row>
      <xdr:rowOff>0</xdr:rowOff>
    </xdr:from>
    <xdr:to>
      <xdr:col>3</xdr:col>
      <xdr:colOff>390524</xdr:colOff>
      <xdr:row>7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2A4EADA-AC61-4A26-BA39-76C0882F8EB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799" y="190500"/>
          <a:ext cx="159067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61</xdr:row>
      <xdr:rowOff>0</xdr:rowOff>
    </xdr:from>
    <xdr:to>
      <xdr:col>9</xdr:col>
      <xdr:colOff>1990727</xdr:colOff>
      <xdr:row>74</xdr:row>
      <xdr:rowOff>150282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F4F627FF-DA4A-4EE5-BB17-D14A21AE2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alista%20Compras\Dropbox\Reportes\Reportes%202022\Reporte%20de%20compras%2022%20COPIA.xlsx" TargetMode="External"/><Relationship Id="rId1" Type="http://schemas.openxmlformats.org/officeDocument/2006/relationships/externalLinkPath" Target="/Users/Analista%20Compras/Dropbox/Reportes/Reportes%202022/Reporte%20de%20compras%2022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c"/>
      <sheetName val="Nov"/>
      <sheetName val="Oct"/>
      <sheetName val="Sep"/>
      <sheetName val="Aug"/>
      <sheetName val="Jul"/>
      <sheetName val="Jun"/>
      <sheetName val="May"/>
      <sheetName val="Abr"/>
      <sheetName val="Mar"/>
      <sheetName val="Feb"/>
      <sheetName val="Ene"/>
      <sheetName val="CPP"/>
      <sheetName val="Indicador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9">
          <cell r="C39" t="str">
            <v xml:space="preserve"> MIPYMES</v>
          </cell>
          <cell r="D39" t="str">
            <v>No MIPYMES</v>
          </cell>
        </row>
        <row r="40">
          <cell r="C40">
            <v>9267094.709999999</v>
          </cell>
        </row>
        <row r="41">
          <cell r="C41">
            <v>0.30718962602853261</v>
          </cell>
          <cell r="D41">
            <v>0.69281037397146727</v>
          </cell>
        </row>
        <row r="42">
          <cell r="C42" t="str">
            <v>MIPYMES MUJER</v>
          </cell>
        </row>
        <row r="43">
          <cell r="C43">
            <v>10115510.6</v>
          </cell>
          <cell r="D43">
            <v>1.0915514426635229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E0CD-2B3A-48F3-A051-94C9F0108482}">
  <sheetPr>
    <pageSetUpPr fitToPage="1"/>
  </sheetPr>
  <dimension ref="A2:K80"/>
  <sheetViews>
    <sheetView tabSelected="1" workbookViewId="0">
      <selection activeCell="H80" sqref="H80"/>
    </sheetView>
  </sheetViews>
  <sheetFormatPr baseColWidth="10" defaultRowHeight="15" x14ac:dyDescent="0.25"/>
  <cols>
    <col min="2" max="2" width="21.42578125" customWidth="1"/>
    <col min="3" max="3" width="22.5703125" customWidth="1"/>
    <col min="4" max="4" width="16.5703125" customWidth="1"/>
    <col min="5" max="5" width="23.85546875" customWidth="1"/>
    <col min="6" max="6" width="22.28515625" customWidth="1"/>
    <col min="7" max="7" width="28.7109375" customWidth="1"/>
    <col min="8" max="8" width="25.7109375" customWidth="1"/>
    <col min="9" max="9" width="16.7109375" customWidth="1"/>
    <col min="10" max="10" width="34.42578125" customWidth="1"/>
  </cols>
  <sheetData>
    <row r="2" spans="1:11" x14ac:dyDescent="0.25">
      <c r="E2" s="1"/>
      <c r="F2" s="1"/>
      <c r="G2" s="1"/>
      <c r="H2" s="1"/>
      <c r="I2" s="1"/>
      <c r="J2" s="1"/>
      <c r="K2" s="1"/>
    </row>
    <row r="4" spans="1:11" ht="31.5" x14ac:dyDescent="0.5">
      <c r="E4" s="13" t="s">
        <v>0</v>
      </c>
      <c r="F4" s="13"/>
      <c r="G4" s="13"/>
      <c r="H4" s="13"/>
      <c r="I4" s="13"/>
      <c r="J4" s="13"/>
      <c r="K4" s="13"/>
    </row>
    <row r="5" spans="1:11" x14ac:dyDescent="0.25">
      <c r="E5" s="14" t="s">
        <v>189</v>
      </c>
      <c r="F5" s="14"/>
      <c r="G5" s="14"/>
      <c r="H5" s="14"/>
      <c r="I5" s="14"/>
      <c r="J5" s="14"/>
      <c r="K5" s="14"/>
    </row>
    <row r="6" spans="1:11" x14ac:dyDescent="0.25">
      <c r="E6" s="14" t="s">
        <v>190</v>
      </c>
      <c r="F6" s="14"/>
      <c r="G6" s="14"/>
      <c r="H6" s="14"/>
      <c r="I6" s="14"/>
      <c r="J6" s="14"/>
      <c r="K6" s="14"/>
    </row>
    <row r="7" spans="1:11" ht="18.75" x14ac:dyDescent="0.3">
      <c r="E7" s="12" t="s">
        <v>201</v>
      </c>
      <c r="F7" s="12"/>
      <c r="G7" s="12"/>
      <c r="H7" s="12"/>
      <c r="I7" s="12"/>
      <c r="J7" s="12"/>
      <c r="K7" s="12"/>
    </row>
    <row r="8" spans="1:11" x14ac:dyDescent="0.25">
      <c r="E8" s="1"/>
      <c r="F8" s="1"/>
      <c r="G8" s="1"/>
      <c r="H8" s="1"/>
      <c r="I8" s="1"/>
    </row>
    <row r="9" spans="1:11" ht="15.75" thickBot="1" x14ac:dyDescent="0.3">
      <c r="E9" s="1"/>
      <c r="F9" s="1"/>
      <c r="G9" s="1"/>
      <c r="H9" s="1"/>
      <c r="I9" s="1"/>
    </row>
    <row r="10" spans="1:11" ht="30.75" customHeight="1" x14ac:dyDescent="0.25">
      <c r="A10" s="2" t="s">
        <v>1</v>
      </c>
      <c r="B10" s="3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5" t="s">
        <v>8</v>
      </c>
      <c r="I10" s="1"/>
    </row>
    <row r="11" spans="1:11" ht="39" thickBot="1" x14ac:dyDescent="0.3">
      <c r="A11" s="6">
        <v>45113</v>
      </c>
      <c r="B11" s="7" t="s">
        <v>11</v>
      </c>
      <c r="C11" s="7" t="s">
        <v>12</v>
      </c>
      <c r="D11" s="7" t="s">
        <v>13</v>
      </c>
      <c r="E11" s="7" t="s">
        <v>14</v>
      </c>
      <c r="F11" s="8" t="s">
        <v>15</v>
      </c>
      <c r="G11" s="7" t="s">
        <v>16</v>
      </c>
      <c r="H11" s="9">
        <v>68204</v>
      </c>
    </row>
    <row r="12" spans="1:11" ht="64.5" thickBot="1" x14ac:dyDescent="0.3">
      <c r="A12" s="6">
        <v>45113</v>
      </c>
      <c r="B12" s="34" t="s">
        <v>17</v>
      </c>
      <c r="C12" s="34" t="s">
        <v>18</v>
      </c>
      <c r="D12" s="34" t="s">
        <v>19</v>
      </c>
      <c r="E12" s="34" t="s">
        <v>20</v>
      </c>
      <c r="F12" s="35" t="s">
        <v>10</v>
      </c>
      <c r="G12" s="34" t="s">
        <v>21</v>
      </c>
      <c r="H12" s="36">
        <v>397000</v>
      </c>
    </row>
    <row r="13" spans="1:11" ht="63.75" x14ac:dyDescent="0.25">
      <c r="A13" s="6">
        <v>45113</v>
      </c>
      <c r="B13" s="7" t="s">
        <v>22</v>
      </c>
      <c r="C13" s="7" t="s">
        <v>23</v>
      </c>
      <c r="D13" s="7" t="s">
        <v>24</v>
      </c>
      <c r="E13" s="7" t="s">
        <v>25</v>
      </c>
      <c r="F13" s="8" t="s">
        <v>10</v>
      </c>
      <c r="G13" s="7" t="s">
        <v>26</v>
      </c>
      <c r="H13" s="9">
        <v>479080</v>
      </c>
    </row>
    <row r="14" spans="1:11" ht="51" x14ac:dyDescent="0.25">
      <c r="A14" s="10">
        <v>45118</v>
      </c>
      <c r="B14" s="7" t="s">
        <v>27</v>
      </c>
      <c r="C14" s="7" t="s">
        <v>28</v>
      </c>
      <c r="D14" s="7" t="s">
        <v>29</v>
      </c>
      <c r="E14" s="7" t="s">
        <v>30</v>
      </c>
      <c r="F14" s="11" t="s">
        <v>15</v>
      </c>
      <c r="G14" s="7" t="s">
        <v>31</v>
      </c>
      <c r="H14" s="9">
        <v>46492</v>
      </c>
    </row>
    <row r="15" spans="1:11" ht="38.25" x14ac:dyDescent="0.25">
      <c r="A15" s="10">
        <v>45118</v>
      </c>
      <c r="B15" s="7" t="s">
        <v>32</v>
      </c>
      <c r="C15" s="7" t="s">
        <v>33</v>
      </c>
      <c r="D15" s="7" t="s">
        <v>34</v>
      </c>
      <c r="E15" s="7" t="s">
        <v>35</v>
      </c>
      <c r="F15" s="11" t="s">
        <v>10</v>
      </c>
      <c r="G15" s="7" t="s">
        <v>36</v>
      </c>
      <c r="H15" s="9">
        <v>383500</v>
      </c>
    </row>
    <row r="16" spans="1:11" ht="51.75" thickBot="1" x14ac:dyDescent="0.3">
      <c r="A16" s="10">
        <v>45120</v>
      </c>
      <c r="B16" s="7" t="s">
        <v>42</v>
      </c>
      <c r="C16" s="7" t="s">
        <v>43</v>
      </c>
      <c r="D16" s="7" t="s">
        <v>44</v>
      </c>
      <c r="E16" s="7" t="s">
        <v>45</v>
      </c>
      <c r="F16" s="11" t="s">
        <v>9</v>
      </c>
      <c r="G16" s="7" t="s">
        <v>46</v>
      </c>
      <c r="H16" s="9">
        <v>203499.99</v>
      </c>
    </row>
    <row r="17" spans="1:8" ht="26.25" thickBot="1" x14ac:dyDescent="0.3">
      <c r="A17" s="10">
        <v>45120</v>
      </c>
      <c r="B17" s="37" t="s">
        <v>37</v>
      </c>
      <c r="C17" s="34" t="s">
        <v>38</v>
      </c>
      <c r="D17" s="34" t="s">
        <v>39</v>
      </c>
      <c r="E17" s="34" t="s">
        <v>40</v>
      </c>
      <c r="F17" s="35" t="s">
        <v>9</v>
      </c>
      <c r="G17" s="34" t="s">
        <v>41</v>
      </c>
      <c r="H17" s="36">
        <v>65000.3</v>
      </c>
    </row>
    <row r="18" spans="1:8" ht="51" x14ac:dyDescent="0.25">
      <c r="A18" s="6">
        <v>45128</v>
      </c>
      <c r="B18" s="7" t="s">
        <v>47</v>
      </c>
      <c r="C18" s="7" t="s">
        <v>48</v>
      </c>
      <c r="D18" s="7" t="s">
        <v>49</v>
      </c>
      <c r="E18" s="7" t="s">
        <v>50</v>
      </c>
      <c r="F18" s="11" t="s">
        <v>15</v>
      </c>
      <c r="G18" s="7" t="s">
        <v>51</v>
      </c>
      <c r="H18" s="9">
        <v>70439.899999999994</v>
      </c>
    </row>
    <row r="19" spans="1:8" ht="39" thickBot="1" x14ac:dyDescent="0.3">
      <c r="A19" s="6">
        <v>45128</v>
      </c>
      <c r="B19" s="7" t="s">
        <v>57</v>
      </c>
      <c r="C19" s="7" t="s">
        <v>58</v>
      </c>
      <c r="D19" s="7" t="s">
        <v>59</v>
      </c>
      <c r="E19" s="7" t="s">
        <v>60</v>
      </c>
      <c r="F19" s="11" t="s">
        <v>15</v>
      </c>
      <c r="G19" s="7" t="s">
        <v>61</v>
      </c>
      <c r="H19" s="9">
        <v>74340</v>
      </c>
    </row>
    <row r="20" spans="1:8" ht="51.75" thickBot="1" x14ac:dyDescent="0.3">
      <c r="A20" s="10">
        <v>45128</v>
      </c>
      <c r="B20" s="34" t="s">
        <v>52</v>
      </c>
      <c r="C20" s="34" t="s">
        <v>53</v>
      </c>
      <c r="D20" s="34" t="s">
        <v>54</v>
      </c>
      <c r="E20" s="34" t="s">
        <v>55</v>
      </c>
      <c r="F20" s="35" t="s">
        <v>10</v>
      </c>
      <c r="G20" s="34" t="s">
        <v>56</v>
      </c>
      <c r="H20" s="36">
        <v>243126.37</v>
      </c>
    </row>
    <row r="21" spans="1:8" ht="51" x14ac:dyDescent="0.25">
      <c r="A21" s="6">
        <v>45140</v>
      </c>
      <c r="B21" s="7" t="s">
        <v>62</v>
      </c>
      <c r="C21" s="7" t="s">
        <v>63</v>
      </c>
      <c r="D21" s="7" t="s">
        <v>64</v>
      </c>
      <c r="E21" s="7" t="s">
        <v>65</v>
      </c>
      <c r="F21" s="11" t="s">
        <v>66</v>
      </c>
      <c r="G21" s="7" t="s">
        <v>67</v>
      </c>
      <c r="H21" s="9">
        <v>1536360</v>
      </c>
    </row>
    <row r="22" spans="1:8" ht="63.75" x14ac:dyDescent="0.25">
      <c r="A22" s="6">
        <v>45142</v>
      </c>
      <c r="B22" s="7" t="s">
        <v>68</v>
      </c>
      <c r="C22" s="7" t="s">
        <v>69</v>
      </c>
      <c r="D22" s="7" t="s">
        <v>70</v>
      </c>
      <c r="E22" s="7" t="s">
        <v>71</v>
      </c>
      <c r="F22" s="11" t="s">
        <v>15</v>
      </c>
      <c r="G22" s="7" t="s">
        <v>72</v>
      </c>
      <c r="H22" s="9">
        <v>96099.199999999997</v>
      </c>
    </row>
    <row r="23" spans="1:8" ht="76.5" x14ac:dyDescent="0.25">
      <c r="A23" s="6">
        <v>45153</v>
      </c>
      <c r="B23" s="7" t="s">
        <v>73</v>
      </c>
      <c r="C23" s="7" t="s">
        <v>74</v>
      </c>
      <c r="D23" s="7" t="s">
        <v>75</v>
      </c>
      <c r="E23" s="7" t="s">
        <v>76</v>
      </c>
      <c r="F23" s="11" t="s">
        <v>15</v>
      </c>
      <c r="G23" s="7" t="s">
        <v>77</v>
      </c>
      <c r="H23" s="9">
        <v>204603.68</v>
      </c>
    </row>
    <row r="24" spans="1:8" ht="38.25" x14ac:dyDescent="0.25">
      <c r="A24" s="6">
        <v>45155</v>
      </c>
      <c r="B24" s="7" t="s">
        <v>78</v>
      </c>
      <c r="C24" s="7" t="s">
        <v>79</v>
      </c>
      <c r="D24" s="7" t="s">
        <v>80</v>
      </c>
      <c r="E24" s="7" t="s">
        <v>81</v>
      </c>
      <c r="F24" s="11" t="s">
        <v>9</v>
      </c>
      <c r="G24" s="7" t="s">
        <v>82</v>
      </c>
      <c r="H24" s="9">
        <v>74340</v>
      </c>
    </row>
    <row r="25" spans="1:8" ht="39" thickBot="1" x14ac:dyDescent="0.3">
      <c r="A25" s="6">
        <v>45166</v>
      </c>
      <c r="B25" s="7" t="s">
        <v>86</v>
      </c>
      <c r="C25" s="7" t="s">
        <v>87</v>
      </c>
      <c r="D25" s="7" t="s">
        <v>88</v>
      </c>
      <c r="E25" s="7" t="s">
        <v>89</v>
      </c>
      <c r="F25" s="11" t="s">
        <v>15</v>
      </c>
      <c r="G25" s="7" t="s">
        <v>90</v>
      </c>
      <c r="H25" s="9">
        <v>51920</v>
      </c>
    </row>
    <row r="26" spans="1:8" ht="51.75" thickBot="1" x14ac:dyDescent="0.3">
      <c r="A26" s="6">
        <v>45166</v>
      </c>
      <c r="B26" s="34" t="s">
        <v>83</v>
      </c>
      <c r="C26" s="34" t="s">
        <v>48</v>
      </c>
      <c r="D26" s="34" t="s">
        <v>49</v>
      </c>
      <c r="E26" s="34" t="s">
        <v>84</v>
      </c>
      <c r="F26" s="35" t="s">
        <v>15</v>
      </c>
      <c r="G26" s="34" t="s">
        <v>85</v>
      </c>
      <c r="H26" s="36">
        <v>72479.990000000005</v>
      </c>
    </row>
    <row r="27" spans="1:8" ht="63.75" x14ac:dyDescent="0.25">
      <c r="A27" s="6">
        <v>45167</v>
      </c>
      <c r="B27" s="7" t="s">
        <v>91</v>
      </c>
      <c r="C27" s="7" t="s">
        <v>92</v>
      </c>
      <c r="D27" s="7" t="s">
        <v>93</v>
      </c>
      <c r="E27" s="7" t="s">
        <v>94</v>
      </c>
      <c r="F27" s="11" t="s">
        <v>15</v>
      </c>
      <c r="G27" s="7" t="s">
        <v>95</v>
      </c>
      <c r="H27" s="9">
        <v>205699.94</v>
      </c>
    </row>
    <row r="28" spans="1:8" ht="51" x14ac:dyDescent="0.25">
      <c r="A28" s="6">
        <v>45175</v>
      </c>
      <c r="B28" s="7" t="s">
        <v>96</v>
      </c>
      <c r="C28" s="7" t="s">
        <v>97</v>
      </c>
      <c r="D28" s="7" t="s">
        <v>98</v>
      </c>
      <c r="E28" s="7" t="s">
        <v>99</v>
      </c>
      <c r="F28" s="11" t="s">
        <v>66</v>
      </c>
      <c r="G28" s="7" t="s">
        <v>100</v>
      </c>
      <c r="H28" s="9">
        <v>904800.4</v>
      </c>
    </row>
    <row r="29" spans="1:8" ht="38.25" x14ac:dyDescent="0.25">
      <c r="A29" s="6">
        <v>45180</v>
      </c>
      <c r="B29" s="7" t="s">
        <v>101</v>
      </c>
      <c r="C29" s="7" t="s">
        <v>102</v>
      </c>
      <c r="D29" s="7" t="s">
        <v>103</v>
      </c>
      <c r="E29" s="7" t="s">
        <v>104</v>
      </c>
      <c r="F29" s="11" t="s">
        <v>15</v>
      </c>
      <c r="G29" s="7" t="s">
        <v>105</v>
      </c>
      <c r="H29" s="9">
        <v>203213.2</v>
      </c>
    </row>
    <row r="30" spans="1:8" ht="51" x14ac:dyDescent="0.25">
      <c r="A30" s="6">
        <v>45183</v>
      </c>
      <c r="B30" s="7" t="s">
        <v>106</v>
      </c>
      <c r="C30" s="7" t="s">
        <v>107</v>
      </c>
      <c r="D30" s="7" t="s">
        <v>34</v>
      </c>
      <c r="E30" s="7" t="s">
        <v>108</v>
      </c>
      <c r="F30" s="11" t="s">
        <v>15</v>
      </c>
      <c r="G30" s="7" t="s">
        <v>109</v>
      </c>
      <c r="H30" s="9">
        <v>132632</v>
      </c>
    </row>
    <row r="31" spans="1:8" ht="51" x14ac:dyDescent="0.25">
      <c r="A31" s="6">
        <v>45188</v>
      </c>
      <c r="B31" s="7" t="s">
        <v>110</v>
      </c>
      <c r="C31" s="7" t="s">
        <v>111</v>
      </c>
      <c r="D31" s="7" t="s">
        <v>112</v>
      </c>
      <c r="E31" s="7" t="s">
        <v>113</v>
      </c>
      <c r="F31" s="11" t="s">
        <v>66</v>
      </c>
      <c r="G31" s="7" t="s">
        <v>114</v>
      </c>
      <c r="H31" s="9">
        <v>799509</v>
      </c>
    </row>
    <row r="32" spans="1:8" ht="38.25" x14ac:dyDescent="0.25">
      <c r="A32" s="6">
        <v>45189</v>
      </c>
      <c r="B32" s="7" t="s">
        <v>115</v>
      </c>
      <c r="C32" s="7" t="s">
        <v>116</v>
      </c>
      <c r="D32" s="7" t="s">
        <v>117</v>
      </c>
      <c r="E32" s="7" t="s">
        <v>118</v>
      </c>
      <c r="F32" s="11" t="s">
        <v>10</v>
      </c>
      <c r="G32" s="7" t="s">
        <v>119</v>
      </c>
      <c r="H32" s="9">
        <v>590000</v>
      </c>
    </row>
    <row r="33" spans="1:8" ht="38.25" x14ac:dyDescent="0.25">
      <c r="A33" s="6">
        <v>45195</v>
      </c>
      <c r="B33" s="7" t="s">
        <v>120</v>
      </c>
      <c r="C33" s="7" t="s">
        <v>121</v>
      </c>
      <c r="D33" s="7" t="s">
        <v>122</v>
      </c>
      <c r="E33" s="7" t="s">
        <v>123</v>
      </c>
      <c r="F33" s="11" t="s">
        <v>15</v>
      </c>
      <c r="G33" s="7" t="s">
        <v>124</v>
      </c>
      <c r="H33" s="9">
        <v>51625</v>
      </c>
    </row>
    <row r="34" spans="1:8" ht="63.75" x14ac:dyDescent="0.25">
      <c r="A34" s="6">
        <v>45196</v>
      </c>
      <c r="B34" s="7" t="s">
        <v>125</v>
      </c>
      <c r="C34" s="7" t="s">
        <v>126</v>
      </c>
      <c r="D34" s="7" t="s">
        <v>127</v>
      </c>
      <c r="E34" s="7" t="s">
        <v>128</v>
      </c>
      <c r="F34" s="11" t="s">
        <v>15</v>
      </c>
      <c r="G34" s="7" t="s">
        <v>129</v>
      </c>
      <c r="H34" s="9">
        <v>101745.5</v>
      </c>
    </row>
    <row r="35" spans="1:8" ht="63.75" x14ac:dyDescent="0.25">
      <c r="A35" s="6">
        <v>45197</v>
      </c>
      <c r="B35" s="7" t="s">
        <v>130</v>
      </c>
      <c r="C35" s="7" t="s">
        <v>131</v>
      </c>
      <c r="D35" s="7" t="s">
        <v>49</v>
      </c>
      <c r="E35" s="7" t="s">
        <v>132</v>
      </c>
      <c r="F35" s="11" t="s">
        <v>15</v>
      </c>
      <c r="G35" s="7" t="s">
        <v>133</v>
      </c>
      <c r="H35" s="9">
        <v>35279.99</v>
      </c>
    </row>
    <row r="36" spans="1:8" ht="25.5" x14ac:dyDescent="0.25">
      <c r="A36" s="6">
        <v>45210</v>
      </c>
      <c r="B36" s="7" t="s">
        <v>134</v>
      </c>
      <c r="C36" s="7" t="s">
        <v>135</v>
      </c>
      <c r="D36" s="7" t="s">
        <v>136</v>
      </c>
      <c r="E36" s="7" t="s">
        <v>137</v>
      </c>
      <c r="F36" s="11" t="s">
        <v>15</v>
      </c>
      <c r="G36" s="7" t="s">
        <v>138</v>
      </c>
      <c r="H36" s="9">
        <v>221826.3</v>
      </c>
    </row>
    <row r="37" spans="1:8" ht="63.75" x14ac:dyDescent="0.25">
      <c r="A37" s="6">
        <v>45218</v>
      </c>
      <c r="B37" s="7" t="s">
        <v>139</v>
      </c>
      <c r="C37" s="7" t="s">
        <v>140</v>
      </c>
      <c r="D37" s="7">
        <v>131295292</v>
      </c>
      <c r="E37" s="7" t="s">
        <v>141</v>
      </c>
      <c r="F37" s="11" t="s">
        <v>15</v>
      </c>
      <c r="G37" s="7" t="s">
        <v>142</v>
      </c>
      <c r="H37" s="9">
        <v>65000.3</v>
      </c>
    </row>
    <row r="38" spans="1:8" ht="38.25" x14ac:dyDescent="0.25">
      <c r="A38" s="6">
        <v>45219</v>
      </c>
      <c r="B38" s="7" t="s">
        <v>143</v>
      </c>
      <c r="C38" s="7" t="s">
        <v>144</v>
      </c>
      <c r="D38" s="7" t="s">
        <v>145</v>
      </c>
      <c r="E38" s="7" t="s">
        <v>146</v>
      </c>
      <c r="F38" s="11" t="s">
        <v>15</v>
      </c>
      <c r="G38" s="7" t="s">
        <v>147</v>
      </c>
      <c r="H38" s="9">
        <v>63210.16</v>
      </c>
    </row>
    <row r="39" spans="1:8" ht="38.25" x14ac:dyDescent="0.25">
      <c r="A39" s="6">
        <v>45226</v>
      </c>
      <c r="B39" s="7" t="s">
        <v>148</v>
      </c>
      <c r="C39" s="7" t="s">
        <v>149</v>
      </c>
      <c r="D39" s="7" t="s">
        <v>150</v>
      </c>
      <c r="E39" s="7" t="s">
        <v>151</v>
      </c>
      <c r="F39" s="11" t="s">
        <v>15</v>
      </c>
      <c r="G39" s="7" t="s">
        <v>152</v>
      </c>
      <c r="H39" s="9">
        <v>200600</v>
      </c>
    </row>
    <row r="40" spans="1:8" ht="51" x14ac:dyDescent="0.25">
      <c r="A40" s="6">
        <v>45226</v>
      </c>
      <c r="B40" s="7" t="s">
        <v>153</v>
      </c>
      <c r="C40" s="7" t="s">
        <v>154</v>
      </c>
      <c r="D40" s="7" t="s">
        <v>155</v>
      </c>
      <c r="E40" s="7" t="s">
        <v>156</v>
      </c>
      <c r="F40" s="11" t="s">
        <v>15</v>
      </c>
      <c r="G40" s="7" t="s">
        <v>157</v>
      </c>
      <c r="H40" s="9">
        <v>177248.15</v>
      </c>
    </row>
    <row r="41" spans="1:8" ht="51" x14ac:dyDescent="0.25">
      <c r="A41" s="6">
        <v>45229</v>
      </c>
      <c r="B41" s="7" t="s">
        <v>158</v>
      </c>
      <c r="C41" s="7" t="s">
        <v>159</v>
      </c>
      <c r="D41" s="7" t="s">
        <v>112</v>
      </c>
      <c r="E41" s="7" t="s">
        <v>160</v>
      </c>
      <c r="F41" s="11" t="s">
        <v>15</v>
      </c>
      <c r="G41" s="7" t="s">
        <v>161</v>
      </c>
      <c r="H41" s="9">
        <v>202397.14</v>
      </c>
    </row>
    <row r="42" spans="1:8" ht="38.25" x14ac:dyDescent="0.25">
      <c r="A42" s="6">
        <v>45232</v>
      </c>
      <c r="B42" s="7" t="s">
        <v>162</v>
      </c>
      <c r="C42" s="7" t="s">
        <v>163</v>
      </c>
      <c r="D42" s="7">
        <v>132066308</v>
      </c>
      <c r="E42" s="7" t="s">
        <v>164</v>
      </c>
      <c r="F42" s="11" t="s">
        <v>10</v>
      </c>
      <c r="G42" s="7" t="s">
        <v>165</v>
      </c>
      <c r="H42" s="9">
        <v>225580.99</v>
      </c>
    </row>
    <row r="43" spans="1:8" ht="51.75" thickBot="1" x14ac:dyDescent="0.3">
      <c r="A43" s="6">
        <v>45254</v>
      </c>
      <c r="B43" s="7" t="s">
        <v>171</v>
      </c>
      <c r="C43" s="7" t="s">
        <v>172</v>
      </c>
      <c r="D43" s="7">
        <v>101799862</v>
      </c>
      <c r="E43" s="7" t="s">
        <v>173</v>
      </c>
      <c r="F43" s="11" t="s">
        <v>169</v>
      </c>
      <c r="G43" s="7" t="s">
        <v>174</v>
      </c>
      <c r="H43" s="9">
        <v>37144.94</v>
      </c>
    </row>
    <row r="44" spans="1:8" ht="51.75" thickBot="1" x14ac:dyDescent="0.3">
      <c r="A44" s="6">
        <v>45252</v>
      </c>
      <c r="B44" s="34" t="s">
        <v>166</v>
      </c>
      <c r="C44" s="34" t="s">
        <v>167</v>
      </c>
      <c r="D44" s="34">
        <v>132066308</v>
      </c>
      <c r="E44" s="34" t="s">
        <v>168</v>
      </c>
      <c r="F44" s="35" t="s">
        <v>169</v>
      </c>
      <c r="G44" s="34" t="s">
        <v>170</v>
      </c>
      <c r="H44" s="36">
        <v>472689.24</v>
      </c>
    </row>
    <row r="45" spans="1:8" ht="51" x14ac:dyDescent="0.25">
      <c r="A45" s="6">
        <v>45272</v>
      </c>
      <c r="B45" s="7" t="s">
        <v>175</v>
      </c>
      <c r="C45" s="7" t="s">
        <v>176</v>
      </c>
      <c r="D45" s="7">
        <v>132130847</v>
      </c>
      <c r="E45" s="7" t="s">
        <v>177</v>
      </c>
      <c r="F45" s="11" t="s">
        <v>178</v>
      </c>
      <c r="G45" s="7" t="s">
        <v>179</v>
      </c>
      <c r="H45" s="9">
        <v>30613.919999999998</v>
      </c>
    </row>
    <row r="46" spans="1:8" ht="51" x14ac:dyDescent="0.25">
      <c r="A46" s="6" t="s">
        <v>192</v>
      </c>
      <c r="B46" s="7" t="s">
        <v>180</v>
      </c>
      <c r="C46" s="7" t="s">
        <v>181</v>
      </c>
      <c r="D46" s="7">
        <v>1312111224</v>
      </c>
      <c r="E46" s="7" t="s">
        <v>177</v>
      </c>
      <c r="F46" s="11" t="s">
        <v>178</v>
      </c>
      <c r="G46" s="7" t="s">
        <v>179</v>
      </c>
      <c r="H46" s="9">
        <v>140000.01</v>
      </c>
    </row>
    <row r="47" spans="1:8" ht="41.25" customHeight="1" x14ac:dyDescent="0.25">
      <c r="A47" s="6">
        <v>45286</v>
      </c>
      <c r="B47" s="7" t="s">
        <v>182</v>
      </c>
      <c r="C47" s="7" t="s">
        <v>183</v>
      </c>
      <c r="D47" s="7">
        <v>132660422</v>
      </c>
      <c r="E47" s="7" t="s">
        <v>184</v>
      </c>
      <c r="F47" s="11" t="s">
        <v>178</v>
      </c>
      <c r="G47" s="7" t="s">
        <v>185</v>
      </c>
      <c r="H47" s="9">
        <v>40533</v>
      </c>
    </row>
    <row r="48" spans="1:8" ht="51.75" thickBot="1" x14ac:dyDescent="0.3">
      <c r="A48" s="6">
        <v>45287</v>
      </c>
      <c r="B48" s="7" t="s">
        <v>186</v>
      </c>
      <c r="C48" s="7" t="s">
        <v>33</v>
      </c>
      <c r="D48" s="7">
        <v>131512194</v>
      </c>
      <c r="E48" s="7" t="s">
        <v>187</v>
      </c>
      <c r="F48" s="11" t="s">
        <v>66</v>
      </c>
      <c r="G48" s="17" t="s">
        <v>188</v>
      </c>
      <c r="H48" s="16">
        <v>305260.09999999998</v>
      </c>
    </row>
    <row r="49" spans="4:8" x14ac:dyDescent="0.25">
      <c r="G49" s="4" t="s">
        <v>191</v>
      </c>
      <c r="H49" s="18">
        <v>9267094.7100000009</v>
      </c>
    </row>
    <row r="53" spans="4:8" x14ac:dyDescent="0.25">
      <c r="E53" s="33"/>
    </row>
    <row r="62" spans="4:8" ht="15.75" thickBot="1" x14ac:dyDescent="0.3"/>
    <row r="63" spans="4:8" x14ac:dyDescent="0.25">
      <c r="D63" s="19" t="s">
        <v>193</v>
      </c>
      <c r="E63" s="20" t="s">
        <v>194</v>
      </c>
      <c r="F63" s="20" t="s">
        <v>195</v>
      </c>
    </row>
    <row r="64" spans="4:8" x14ac:dyDescent="0.25">
      <c r="D64" s="21" t="s">
        <v>202</v>
      </c>
      <c r="E64" s="22">
        <v>2024682.56</v>
      </c>
      <c r="F64" s="22">
        <v>3005694.89</v>
      </c>
    </row>
    <row r="65" spans="4:6" x14ac:dyDescent="0.25">
      <c r="D65" s="23" t="s">
        <v>203</v>
      </c>
      <c r="E65" s="24">
        <v>2241502.81</v>
      </c>
      <c r="F65" s="24">
        <v>5192665.47</v>
      </c>
    </row>
    <row r="66" spans="4:6" x14ac:dyDescent="0.25">
      <c r="D66" s="25" t="s">
        <v>204</v>
      </c>
      <c r="E66" s="22">
        <v>2818805.09</v>
      </c>
      <c r="F66" s="22">
        <v>3830232.46</v>
      </c>
    </row>
    <row r="67" spans="4:6" x14ac:dyDescent="0.25">
      <c r="D67" s="26" t="s">
        <v>205</v>
      </c>
      <c r="E67" s="24">
        <v>930282.05</v>
      </c>
      <c r="F67" s="24">
        <v>1935636.98</v>
      </c>
    </row>
    <row r="68" spans="4:6" x14ac:dyDescent="0.25">
      <c r="D68" s="25" t="s">
        <v>206</v>
      </c>
      <c r="E68" s="22">
        <v>735415.17</v>
      </c>
      <c r="F68" s="22">
        <v>3179850</v>
      </c>
    </row>
    <row r="69" spans="4:6" x14ac:dyDescent="0.25">
      <c r="D69" s="26" t="s">
        <v>207</v>
      </c>
      <c r="E69" s="24">
        <v>516407.03</v>
      </c>
      <c r="F69" s="24">
        <v>3756168.15</v>
      </c>
    </row>
    <row r="70" spans="4:6" x14ac:dyDescent="0.25">
      <c r="D70" s="25"/>
      <c r="E70" s="22"/>
      <c r="F70" s="22"/>
    </row>
    <row r="71" spans="4:6" x14ac:dyDescent="0.25">
      <c r="D71" s="26"/>
      <c r="E71" s="24"/>
      <c r="F71" s="24"/>
    </row>
    <row r="72" spans="4:6" ht="15.75" thickBot="1" x14ac:dyDescent="0.3">
      <c r="D72" s="27"/>
      <c r="E72" s="22"/>
      <c r="F72" s="22"/>
    </row>
    <row r="73" spans="4:6" x14ac:dyDescent="0.25">
      <c r="D73" s="23"/>
      <c r="E73" s="24"/>
      <c r="F73" s="24"/>
    </row>
    <row r="74" spans="4:6" x14ac:dyDescent="0.25">
      <c r="D74" s="21"/>
      <c r="E74" s="22"/>
      <c r="F74" s="22"/>
    </row>
    <row r="75" spans="4:6" ht="15.75" thickBot="1" x14ac:dyDescent="0.3">
      <c r="D75" s="23"/>
      <c r="E75" s="24"/>
      <c r="F75" s="24"/>
    </row>
    <row r="76" spans="4:6" x14ac:dyDescent="0.25">
      <c r="D76" s="28" t="s">
        <v>196</v>
      </c>
      <c r="E76" s="20" t="s">
        <v>197</v>
      </c>
      <c r="F76" s="20" t="s">
        <v>198</v>
      </c>
    </row>
    <row r="77" spans="4:6" ht="15.75" thickBot="1" x14ac:dyDescent="0.3">
      <c r="D77" s="24">
        <f>SUM(E64:E75,F64:F75)</f>
        <v>30167342.66</v>
      </c>
      <c r="E77" s="24">
        <f>SUM(E64:E75)</f>
        <v>9267094.709999999</v>
      </c>
      <c r="F77" s="24">
        <f>SUM(F64:F75)</f>
        <v>20900247.949999999</v>
      </c>
    </row>
    <row r="78" spans="4:6" x14ac:dyDescent="0.25">
      <c r="D78" s="28" t="s">
        <v>199</v>
      </c>
      <c r="E78" s="29">
        <f>E77/D77</f>
        <v>0.30718962602853261</v>
      </c>
      <c r="F78" s="30">
        <f>F77/D77</f>
        <v>0.69281037397146727</v>
      </c>
    </row>
    <row r="79" spans="4:6" x14ac:dyDescent="0.25">
      <c r="E79" s="15" t="s">
        <v>200</v>
      </c>
    </row>
    <row r="80" spans="4:6" x14ac:dyDescent="0.25">
      <c r="E80" s="31">
        <v>10115510.6</v>
      </c>
      <c r="F80" s="32">
        <f>E80/E77</f>
        <v>1.0915514426635229</v>
      </c>
    </row>
  </sheetData>
  <mergeCells count="4">
    <mergeCell ref="E4:K4"/>
    <mergeCell ref="E5:K5"/>
    <mergeCell ref="E6:K6"/>
    <mergeCell ref="E7:K7"/>
  </mergeCells>
  <pageMargins left="0.7" right="0.7" top="0.75" bottom="0.75" header="0.3" footer="0.3"/>
  <pageSetup scale="2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Analista Compras</dc:creator>
  <cp:lastModifiedBy>Analista Compras</cp:lastModifiedBy>
  <cp:lastPrinted>2024-01-31T17:13:16Z</cp:lastPrinted>
  <dcterms:created xsi:type="dcterms:W3CDTF">2024-01-31T14:20:06Z</dcterms:created>
  <dcterms:modified xsi:type="dcterms:W3CDTF">2024-01-31T19:25:31Z</dcterms:modified>
</cp:coreProperties>
</file>